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. Vezetők\Üzemeltetési iroda\Pályázatok\Széll Kálmán tér\"/>
    </mc:Choice>
  </mc:AlternateContent>
  <xr:revisionPtr revIDLastSave="0" documentId="8_{3B1AEDC9-3869-4D3E-8EE4-9EDFEA6B89AA}" xr6:coauthVersionLast="47" xr6:coauthVersionMax="47" xr10:uidLastSave="{00000000-0000-0000-0000-000000000000}"/>
  <bookViews>
    <workbookView xWindow="-120" yWindow="-120" windowWidth="29040" windowHeight="15840" tabRatio="859" activeTab="4" xr2:uid="{00000000-000D-0000-FFFF-FFFF00000000}"/>
  </bookViews>
  <sheets>
    <sheet name="Záradék" sheetId="36" r:id="rId1"/>
    <sheet name="Összesítő" sheetId="23" r:id="rId2"/>
    <sheet name="Épületgépészeti csővezeték és l" sheetId="35" r:id="rId3"/>
    <sheet name="Épületgépészeti szerelvények és" sheetId="1" r:id="rId4"/>
    <sheet name="Folyadékhűtők" sheetId="32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8" i="1" s="1"/>
  <c r="B13" i="23" s="1"/>
  <c r="C12" i="23"/>
  <c r="I14" i="32"/>
  <c r="I16" i="32" s="1"/>
  <c r="C14" i="23" s="1"/>
  <c r="H14" i="32"/>
  <c r="H16" i="32" s="1"/>
  <c r="B14" i="23" s="1"/>
  <c r="I16" i="1"/>
  <c r="I18" i="1" s="1"/>
  <c r="C13" i="23" s="1"/>
  <c r="I16" i="35"/>
  <c r="H16" i="35"/>
  <c r="I14" i="35"/>
  <c r="H14" i="35"/>
  <c r="H5" i="32"/>
  <c r="I18" i="35" l="1"/>
  <c r="H18" i="35"/>
  <c r="B12" i="23" s="1"/>
  <c r="B15" i="23" s="1"/>
  <c r="C15" i="23"/>
  <c r="I5" i="32"/>
  <c r="I6" i="35"/>
  <c r="H6" i="35"/>
  <c r="I4" i="35"/>
  <c r="H4" i="35"/>
  <c r="H8" i="35" l="1"/>
  <c r="B4" i="23" s="1"/>
  <c r="I8" i="35"/>
  <c r="C4" i="23" s="1"/>
  <c r="I6" i="1" l="1"/>
  <c r="H6" i="1"/>
  <c r="I7" i="32" l="1"/>
  <c r="C6" i="23" s="1"/>
  <c r="H8" i="1"/>
  <c r="B5" i="23" s="1"/>
  <c r="I8" i="1"/>
  <c r="C5" i="23" s="1"/>
  <c r="H7" i="32"/>
  <c r="B6" i="23" s="1"/>
  <c r="C7" i="23" l="1"/>
  <c r="D24" i="36" s="1"/>
  <c r="D25" i="36" s="1"/>
  <c r="B7" i="23"/>
  <c r="C24" i="36" s="1"/>
  <c r="C25" i="36" s="1"/>
  <c r="C26" i="36" l="1"/>
  <c r="C27" i="36" s="1"/>
  <c r="C28" i="36" s="1"/>
</calcChain>
</file>

<file path=xl/sharedStrings.xml><?xml version="1.0" encoding="utf-8"?>
<sst xmlns="http://schemas.openxmlformats.org/spreadsheetml/2006/main" count="131" uniqueCount="52">
  <si>
    <t>Budapest Főváros</t>
  </si>
  <si>
    <t>Vagyonkezelő Központ Zrt.</t>
  </si>
  <si>
    <t xml:space="preserve">Név :                                  </t>
  </si>
  <si>
    <t xml:space="preserve">                                       </t>
  </si>
  <si>
    <t xml:space="preserve">Cím :                                  </t>
  </si>
  <si>
    <t xml:space="preserve"> Kelt:      20.. év...........hó...nap </t>
  </si>
  <si>
    <t xml:space="preserve"> Szám         :.............           </t>
  </si>
  <si>
    <t xml:space="preserve"> KSH besorolás:.....................   </t>
  </si>
  <si>
    <t xml:space="preserve"> Teljesítés:20.. év...........hó...nap </t>
  </si>
  <si>
    <t xml:space="preserve">A munka leírása:                       </t>
  </si>
  <si>
    <t xml:space="preserve"> Készítette   :.....................   </t>
  </si>
  <si>
    <t>II. Budapest, Széll Kálmán tér Szolgáltató épület és Támfal folyadékhűtő csere</t>
  </si>
  <si>
    <t xml:space="preserve">                                                                              </t>
  </si>
  <si>
    <t xml:space="preserve">Készült:                                                                      </t>
  </si>
  <si>
    <t>Költségvetés főösszesítő</t>
  </si>
  <si>
    <t>Megnevezés</t>
  </si>
  <si>
    <t>Anyagköltség</t>
  </si>
  <si>
    <t>Díjköltség</t>
  </si>
  <si>
    <t>1. Építmény közvetlen költségei</t>
  </si>
  <si>
    <t>1.1 Közvetlen önköltség összesen</t>
  </si>
  <si>
    <t>2.1 ÁFA vetítési alap</t>
  </si>
  <si>
    <t>2.2 Áfa</t>
  </si>
  <si>
    <t>3.  A munka ára</t>
  </si>
  <si>
    <t>Aláírás</t>
  </si>
  <si>
    <t>II. Budapest, Széll Kálmán tér Szolgáltató épület</t>
  </si>
  <si>
    <t>Munkanem megnevezése</t>
  </si>
  <si>
    <t>Anyag összege</t>
  </si>
  <si>
    <t>Díj összege</t>
  </si>
  <si>
    <t>Súlyozás</t>
  </si>
  <si>
    <t>Épületgépészeti csővezeték szerelése</t>
  </si>
  <si>
    <t>Épületgépészeti szerelvények és berendezések szerelése</t>
  </si>
  <si>
    <t>folyadékhűtő berendezések</t>
  </si>
  <si>
    <t>Összesen:</t>
  </si>
  <si>
    <t>II. Budapest, Széll Kálmán tér Támfal</t>
  </si>
  <si>
    <t>Ssz.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</si>
  <si>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</si>
  <si>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</si>
  <si>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</si>
  <si>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</si>
  <si>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</si>
  <si>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</si>
  <si>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</si>
  <si>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</si>
  <si>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Gépészeti és légtechnikai szerelvények, csövek, alkatrészek</t>
  </si>
  <si>
    <t>egység</t>
  </si>
  <si>
    <t>Védőburkolat elhelyezése</t>
  </si>
  <si>
    <t>m</t>
  </si>
  <si>
    <t>Munkanem összesen:</t>
  </si>
  <si>
    <t>Gépészeti szerelvények, alkatrészek, vezérlőegységek</t>
  </si>
  <si>
    <t>kétcsöves 30kW hűtő teljesítményű folyadékhűtő (Szolgáltatóépület)</t>
  </si>
  <si>
    <t>db</t>
  </si>
  <si>
    <t>kétcsöves 50kW hűtő teljesítményű folyadékhűtő (Támfal épület)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</si>
</sst>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 CE"/>
      <charset val="238"/>
    </font>
    <font>
      <sz val="10"/>
      <name val="Times New Roman"/>
      <family val="1"/>
      <charset val="238"/>
    </font>
    <font>
      <sz val="10"/>
      <color theme="1"/>
      <name val="Times New Roman CE"/>
      <charset val="238"/>
    </font>
    <font>
      <b/>
      <sz val="10"/>
      <color theme="1"/>
      <name val="Times New Roman CE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10" fontId="5" fillId="0" borderId="2" xfId="0" applyNumberFormat="1" applyFont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2" xfId="0" applyFont="1" applyBorder="1" applyAlignment="1">
      <alignment horizontal="right" vertical="top"/>
    </xf>
    <xf numFmtId="164" fontId="5" fillId="0" borderId="2" xfId="0" applyNumberFormat="1" applyFont="1" applyBorder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vertical="top" wrapText="1"/>
    </xf>
    <xf numFmtId="3" fontId="3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vertical="top" wrapText="1"/>
    </xf>
    <xf numFmtId="3" fontId="4" fillId="0" borderId="0" xfId="0" applyNumberFormat="1" applyFont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left" vertical="top" wrapText="1"/>
    </xf>
    <xf numFmtId="3" fontId="3" fillId="0" borderId="0" xfId="0" applyNumberFormat="1" applyFont="1" applyAlignment="1" applyProtection="1">
      <alignment horizontal="right" vertical="top" wrapText="1"/>
      <protection locked="0"/>
    </xf>
    <xf numFmtId="3" fontId="3" fillId="0" borderId="9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3" fontId="4" fillId="0" borderId="0" xfId="0" applyNumberFormat="1" applyFont="1" applyAlignment="1" applyProtection="1">
      <alignment horizontal="right" vertical="top" wrapText="1"/>
      <protection locked="0"/>
    </xf>
    <xf numFmtId="3" fontId="4" fillId="0" borderId="9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3" fontId="1" fillId="0" borderId="0" xfId="0" applyNumberFormat="1" applyFont="1" applyAlignment="1" applyProtection="1">
      <alignment horizontal="right" vertical="top" wrapText="1"/>
      <protection locked="0"/>
    </xf>
    <xf numFmtId="3" fontId="1" fillId="0" borderId="0" xfId="0" applyNumberFormat="1" applyFont="1" applyAlignment="1">
      <alignment horizontal="right" vertical="top" wrapText="1"/>
    </xf>
    <xf numFmtId="3" fontId="1" fillId="0" borderId="9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right" vertical="top" wrapText="1"/>
    </xf>
    <xf numFmtId="3" fontId="3" fillId="0" borderId="2" xfId="0" applyNumberFormat="1" applyFont="1" applyBorder="1" applyAlignment="1">
      <alignment vertical="top" wrapText="1"/>
    </xf>
    <xf numFmtId="3" fontId="3" fillId="0" borderId="2" xfId="0" applyNumberFormat="1" applyFont="1" applyBorder="1" applyAlignment="1" applyProtection="1">
      <alignment horizontal="right" vertical="top" wrapText="1"/>
      <protection locked="0"/>
    </xf>
    <xf numFmtId="3" fontId="3" fillId="0" borderId="7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4" fontId="5" fillId="0" borderId="3" xfId="0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847D6-D9E0-4FE1-ACF1-196DEE019548}">
  <dimension ref="A1:D36"/>
  <sheetViews>
    <sheetView topLeftCell="A10" workbookViewId="0">
      <selection activeCell="G40" sqref="G40"/>
    </sheetView>
  </sheetViews>
  <sheetFormatPr defaultColWidth="8.85546875" defaultRowHeight="15.75" x14ac:dyDescent="0.25"/>
  <cols>
    <col min="1" max="1" width="36.42578125" style="4" customWidth="1"/>
    <col min="2" max="2" width="10.7109375" style="4" customWidth="1"/>
    <col min="3" max="4" width="15.7109375" style="4" customWidth="1"/>
    <col min="5" max="256" width="8.85546875" style="4"/>
    <col min="257" max="257" width="36.42578125" style="4" customWidth="1"/>
    <col min="258" max="258" width="10.7109375" style="4" customWidth="1"/>
    <col min="259" max="260" width="15.7109375" style="4" customWidth="1"/>
    <col min="261" max="512" width="8.85546875" style="4"/>
    <col min="513" max="513" width="36.42578125" style="4" customWidth="1"/>
    <col min="514" max="514" width="10.7109375" style="4" customWidth="1"/>
    <col min="515" max="516" width="15.7109375" style="4" customWidth="1"/>
    <col min="517" max="768" width="8.85546875" style="4"/>
    <col min="769" max="769" width="36.42578125" style="4" customWidth="1"/>
    <col min="770" max="770" width="10.7109375" style="4" customWidth="1"/>
    <col min="771" max="772" width="15.7109375" style="4" customWidth="1"/>
    <col min="773" max="1024" width="8.85546875" style="4"/>
    <col min="1025" max="1025" width="36.42578125" style="4" customWidth="1"/>
    <col min="1026" max="1026" width="10.7109375" style="4" customWidth="1"/>
    <col min="1027" max="1028" width="15.7109375" style="4" customWidth="1"/>
    <col min="1029" max="1280" width="8.85546875" style="4"/>
    <col min="1281" max="1281" width="36.42578125" style="4" customWidth="1"/>
    <col min="1282" max="1282" width="10.7109375" style="4" customWidth="1"/>
    <col min="1283" max="1284" width="15.7109375" style="4" customWidth="1"/>
    <col min="1285" max="1536" width="8.85546875" style="4"/>
    <col min="1537" max="1537" width="36.42578125" style="4" customWidth="1"/>
    <col min="1538" max="1538" width="10.7109375" style="4" customWidth="1"/>
    <col min="1539" max="1540" width="15.7109375" style="4" customWidth="1"/>
    <col min="1541" max="1792" width="8.85546875" style="4"/>
    <col min="1793" max="1793" width="36.42578125" style="4" customWidth="1"/>
    <col min="1794" max="1794" width="10.7109375" style="4" customWidth="1"/>
    <col min="1795" max="1796" width="15.7109375" style="4" customWidth="1"/>
    <col min="1797" max="2048" width="8.85546875" style="4"/>
    <col min="2049" max="2049" width="36.42578125" style="4" customWidth="1"/>
    <col min="2050" max="2050" width="10.7109375" style="4" customWidth="1"/>
    <col min="2051" max="2052" width="15.7109375" style="4" customWidth="1"/>
    <col min="2053" max="2304" width="8.85546875" style="4"/>
    <col min="2305" max="2305" width="36.42578125" style="4" customWidth="1"/>
    <col min="2306" max="2306" width="10.7109375" style="4" customWidth="1"/>
    <col min="2307" max="2308" width="15.7109375" style="4" customWidth="1"/>
    <col min="2309" max="2560" width="8.85546875" style="4"/>
    <col min="2561" max="2561" width="36.42578125" style="4" customWidth="1"/>
    <col min="2562" max="2562" width="10.7109375" style="4" customWidth="1"/>
    <col min="2563" max="2564" width="15.7109375" style="4" customWidth="1"/>
    <col min="2565" max="2816" width="8.85546875" style="4"/>
    <col min="2817" max="2817" width="36.42578125" style="4" customWidth="1"/>
    <col min="2818" max="2818" width="10.7109375" style="4" customWidth="1"/>
    <col min="2819" max="2820" width="15.7109375" style="4" customWidth="1"/>
    <col min="2821" max="3072" width="8.85546875" style="4"/>
    <col min="3073" max="3073" width="36.42578125" style="4" customWidth="1"/>
    <col min="3074" max="3074" width="10.7109375" style="4" customWidth="1"/>
    <col min="3075" max="3076" width="15.7109375" style="4" customWidth="1"/>
    <col min="3077" max="3328" width="8.85546875" style="4"/>
    <col min="3329" max="3329" width="36.42578125" style="4" customWidth="1"/>
    <col min="3330" max="3330" width="10.7109375" style="4" customWidth="1"/>
    <col min="3331" max="3332" width="15.7109375" style="4" customWidth="1"/>
    <col min="3333" max="3584" width="8.85546875" style="4"/>
    <col min="3585" max="3585" width="36.42578125" style="4" customWidth="1"/>
    <col min="3586" max="3586" width="10.7109375" style="4" customWidth="1"/>
    <col min="3587" max="3588" width="15.7109375" style="4" customWidth="1"/>
    <col min="3589" max="3840" width="8.85546875" style="4"/>
    <col min="3841" max="3841" width="36.42578125" style="4" customWidth="1"/>
    <col min="3842" max="3842" width="10.7109375" style="4" customWidth="1"/>
    <col min="3843" max="3844" width="15.7109375" style="4" customWidth="1"/>
    <col min="3845" max="4096" width="8.85546875" style="4"/>
    <col min="4097" max="4097" width="36.42578125" style="4" customWidth="1"/>
    <col min="4098" max="4098" width="10.7109375" style="4" customWidth="1"/>
    <col min="4099" max="4100" width="15.7109375" style="4" customWidth="1"/>
    <col min="4101" max="4352" width="8.85546875" style="4"/>
    <col min="4353" max="4353" width="36.42578125" style="4" customWidth="1"/>
    <col min="4354" max="4354" width="10.7109375" style="4" customWidth="1"/>
    <col min="4355" max="4356" width="15.7109375" style="4" customWidth="1"/>
    <col min="4357" max="4608" width="8.85546875" style="4"/>
    <col min="4609" max="4609" width="36.42578125" style="4" customWidth="1"/>
    <col min="4610" max="4610" width="10.7109375" style="4" customWidth="1"/>
    <col min="4611" max="4612" width="15.7109375" style="4" customWidth="1"/>
    <col min="4613" max="4864" width="8.85546875" style="4"/>
    <col min="4865" max="4865" width="36.42578125" style="4" customWidth="1"/>
    <col min="4866" max="4866" width="10.7109375" style="4" customWidth="1"/>
    <col min="4867" max="4868" width="15.7109375" style="4" customWidth="1"/>
    <col min="4869" max="5120" width="8.85546875" style="4"/>
    <col min="5121" max="5121" width="36.42578125" style="4" customWidth="1"/>
    <col min="5122" max="5122" width="10.7109375" style="4" customWidth="1"/>
    <col min="5123" max="5124" width="15.7109375" style="4" customWidth="1"/>
    <col min="5125" max="5376" width="8.85546875" style="4"/>
    <col min="5377" max="5377" width="36.42578125" style="4" customWidth="1"/>
    <col min="5378" max="5378" width="10.7109375" style="4" customWidth="1"/>
    <col min="5379" max="5380" width="15.7109375" style="4" customWidth="1"/>
    <col min="5381" max="5632" width="8.85546875" style="4"/>
    <col min="5633" max="5633" width="36.42578125" style="4" customWidth="1"/>
    <col min="5634" max="5634" width="10.7109375" style="4" customWidth="1"/>
    <col min="5635" max="5636" width="15.7109375" style="4" customWidth="1"/>
    <col min="5637" max="5888" width="8.85546875" style="4"/>
    <col min="5889" max="5889" width="36.42578125" style="4" customWidth="1"/>
    <col min="5890" max="5890" width="10.7109375" style="4" customWidth="1"/>
    <col min="5891" max="5892" width="15.7109375" style="4" customWidth="1"/>
    <col min="5893" max="6144" width="8.85546875" style="4"/>
    <col min="6145" max="6145" width="36.42578125" style="4" customWidth="1"/>
    <col min="6146" max="6146" width="10.7109375" style="4" customWidth="1"/>
    <col min="6147" max="6148" width="15.7109375" style="4" customWidth="1"/>
    <col min="6149" max="6400" width="8.85546875" style="4"/>
    <col min="6401" max="6401" width="36.42578125" style="4" customWidth="1"/>
    <col min="6402" max="6402" width="10.7109375" style="4" customWidth="1"/>
    <col min="6403" max="6404" width="15.7109375" style="4" customWidth="1"/>
    <col min="6405" max="6656" width="8.85546875" style="4"/>
    <col min="6657" max="6657" width="36.42578125" style="4" customWidth="1"/>
    <col min="6658" max="6658" width="10.7109375" style="4" customWidth="1"/>
    <col min="6659" max="6660" width="15.7109375" style="4" customWidth="1"/>
    <col min="6661" max="6912" width="8.85546875" style="4"/>
    <col min="6913" max="6913" width="36.42578125" style="4" customWidth="1"/>
    <col min="6914" max="6914" width="10.7109375" style="4" customWidth="1"/>
    <col min="6915" max="6916" width="15.7109375" style="4" customWidth="1"/>
    <col min="6917" max="7168" width="8.85546875" style="4"/>
    <col min="7169" max="7169" width="36.42578125" style="4" customWidth="1"/>
    <col min="7170" max="7170" width="10.7109375" style="4" customWidth="1"/>
    <col min="7171" max="7172" width="15.7109375" style="4" customWidth="1"/>
    <col min="7173" max="7424" width="8.85546875" style="4"/>
    <col min="7425" max="7425" width="36.42578125" style="4" customWidth="1"/>
    <col min="7426" max="7426" width="10.7109375" style="4" customWidth="1"/>
    <col min="7427" max="7428" width="15.7109375" style="4" customWidth="1"/>
    <col min="7429" max="7680" width="8.85546875" style="4"/>
    <col min="7681" max="7681" width="36.42578125" style="4" customWidth="1"/>
    <col min="7682" max="7682" width="10.7109375" style="4" customWidth="1"/>
    <col min="7683" max="7684" width="15.7109375" style="4" customWidth="1"/>
    <col min="7685" max="7936" width="8.85546875" style="4"/>
    <col min="7937" max="7937" width="36.42578125" style="4" customWidth="1"/>
    <col min="7938" max="7938" width="10.7109375" style="4" customWidth="1"/>
    <col min="7939" max="7940" width="15.7109375" style="4" customWidth="1"/>
    <col min="7941" max="8192" width="8.85546875" style="4"/>
    <col min="8193" max="8193" width="36.42578125" style="4" customWidth="1"/>
    <col min="8194" max="8194" width="10.7109375" style="4" customWidth="1"/>
    <col min="8195" max="8196" width="15.7109375" style="4" customWidth="1"/>
    <col min="8197" max="8448" width="8.85546875" style="4"/>
    <col min="8449" max="8449" width="36.42578125" style="4" customWidth="1"/>
    <col min="8450" max="8450" width="10.7109375" style="4" customWidth="1"/>
    <col min="8451" max="8452" width="15.7109375" style="4" customWidth="1"/>
    <col min="8453" max="8704" width="8.85546875" style="4"/>
    <col min="8705" max="8705" width="36.42578125" style="4" customWidth="1"/>
    <col min="8706" max="8706" width="10.7109375" style="4" customWidth="1"/>
    <col min="8707" max="8708" width="15.7109375" style="4" customWidth="1"/>
    <col min="8709" max="8960" width="8.85546875" style="4"/>
    <col min="8961" max="8961" width="36.42578125" style="4" customWidth="1"/>
    <col min="8962" max="8962" width="10.7109375" style="4" customWidth="1"/>
    <col min="8963" max="8964" width="15.7109375" style="4" customWidth="1"/>
    <col min="8965" max="9216" width="8.85546875" style="4"/>
    <col min="9217" max="9217" width="36.42578125" style="4" customWidth="1"/>
    <col min="9218" max="9218" width="10.7109375" style="4" customWidth="1"/>
    <col min="9219" max="9220" width="15.7109375" style="4" customWidth="1"/>
    <col min="9221" max="9472" width="8.85546875" style="4"/>
    <col min="9473" max="9473" width="36.42578125" style="4" customWidth="1"/>
    <col min="9474" max="9474" width="10.7109375" style="4" customWidth="1"/>
    <col min="9475" max="9476" width="15.7109375" style="4" customWidth="1"/>
    <col min="9477" max="9728" width="8.85546875" style="4"/>
    <col min="9729" max="9729" width="36.42578125" style="4" customWidth="1"/>
    <col min="9730" max="9730" width="10.7109375" style="4" customWidth="1"/>
    <col min="9731" max="9732" width="15.7109375" style="4" customWidth="1"/>
    <col min="9733" max="9984" width="8.85546875" style="4"/>
    <col min="9985" max="9985" width="36.42578125" style="4" customWidth="1"/>
    <col min="9986" max="9986" width="10.7109375" style="4" customWidth="1"/>
    <col min="9987" max="9988" width="15.7109375" style="4" customWidth="1"/>
    <col min="9989" max="10240" width="8.85546875" style="4"/>
    <col min="10241" max="10241" width="36.42578125" style="4" customWidth="1"/>
    <col min="10242" max="10242" width="10.7109375" style="4" customWidth="1"/>
    <col min="10243" max="10244" width="15.7109375" style="4" customWidth="1"/>
    <col min="10245" max="10496" width="8.85546875" style="4"/>
    <col min="10497" max="10497" width="36.42578125" style="4" customWidth="1"/>
    <col min="10498" max="10498" width="10.7109375" style="4" customWidth="1"/>
    <col min="10499" max="10500" width="15.7109375" style="4" customWidth="1"/>
    <col min="10501" max="10752" width="8.85546875" style="4"/>
    <col min="10753" max="10753" width="36.42578125" style="4" customWidth="1"/>
    <col min="10754" max="10754" width="10.7109375" style="4" customWidth="1"/>
    <col min="10755" max="10756" width="15.7109375" style="4" customWidth="1"/>
    <col min="10757" max="11008" width="8.85546875" style="4"/>
    <col min="11009" max="11009" width="36.42578125" style="4" customWidth="1"/>
    <col min="11010" max="11010" width="10.7109375" style="4" customWidth="1"/>
    <col min="11011" max="11012" width="15.7109375" style="4" customWidth="1"/>
    <col min="11013" max="11264" width="8.85546875" style="4"/>
    <col min="11265" max="11265" width="36.42578125" style="4" customWidth="1"/>
    <col min="11266" max="11266" width="10.7109375" style="4" customWidth="1"/>
    <col min="11267" max="11268" width="15.7109375" style="4" customWidth="1"/>
    <col min="11269" max="11520" width="8.85546875" style="4"/>
    <col min="11521" max="11521" width="36.42578125" style="4" customWidth="1"/>
    <col min="11522" max="11522" width="10.7109375" style="4" customWidth="1"/>
    <col min="11523" max="11524" width="15.7109375" style="4" customWidth="1"/>
    <col min="11525" max="11776" width="8.85546875" style="4"/>
    <col min="11777" max="11777" width="36.42578125" style="4" customWidth="1"/>
    <col min="11778" max="11778" width="10.7109375" style="4" customWidth="1"/>
    <col min="11779" max="11780" width="15.7109375" style="4" customWidth="1"/>
    <col min="11781" max="12032" width="8.85546875" style="4"/>
    <col min="12033" max="12033" width="36.42578125" style="4" customWidth="1"/>
    <col min="12034" max="12034" width="10.7109375" style="4" customWidth="1"/>
    <col min="12035" max="12036" width="15.7109375" style="4" customWidth="1"/>
    <col min="12037" max="12288" width="8.85546875" style="4"/>
    <col min="12289" max="12289" width="36.42578125" style="4" customWidth="1"/>
    <col min="12290" max="12290" width="10.7109375" style="4" customWidth="1"/>
    <col min="12291" max="12292" width="15.7109375" style="4" customWidth="1"/>
    <col min="12293" max="12544" width="8.85546875" style="4"/>
    <col min="12545" max="12545" width="36.42578125" style="4" customWidth="1"/>
    <col min="12546" max="12546" width="10.7109375" style="4" customWidth="1"/>
    <col min="12547" max="12548" width="15.7109375" style="4" customWidth="1"/>
    <col min="12549" max="12800" width="8.85546875" style="4"/>
    <col min="12801" max="12801" width="36.42578125" style="4" customWidth="1"/>
    <col min="12802" max="12802" width="10.7109375" style="4" customWidth="1"/>
    <col min="12803" max="12804" width="15.7109375" style="4" customWidth="1"/>
    <col min="12805" max="13056" width="8.85546875" style="4"/>
    <col min="13057" max="13057" width="36.42578125" style="4" customWidth="1"/>
    <col min="13058" max="13058" width="10.7109375" style="4" customWidth="1"/>
    <col min="13059" max="13060" width="15.7109375" style="4" customWidth="1"/>
    <col min="13061" max="13312" width="8.85546875" style="4"/>
    <col min="13313" max="13313" width="36.42578125" style="4" customWidth="1"/>
    <col min="13314" max="13314" width="10.7109375" style="4" customWidth="1"/>
    <col min="13315" max="13316" width="15.7109375" style="4" customWidth="1"/>
    <col min="13317" max="13568" width="8.85546875" style="4"/>
    <col min="13569" max="13569" width="36.42578125" style="4" customWidth="1"/>
    <col min="13570" max="13570" width="10.7109375" style="4" customWidth="1"/>
    <col min="13571" max="13572" width="15.7109375" style="4" customWidth="1"/>
    <col min="13573" max="13824" width="8.85546875" style="4"/>
    <col min="13825" max="13825" width="36.42578125" style="4" customWidth="1"/>
    <col min="13826" max="13826" width="10.7109375" style="4" customWidth="1"/>
    <col min="13827" max="13828" width="15.7109375" style="4" customWidth="1"/>
    <col min="13829" max="14080" width="8.85546875" style="4"/>
    <col min="14081" max="14081" width="36.42578125" style="4" customWidth="1"/>
    <col min="14082" max="14082" width="10.7109375" style="4" customWidth="1"/>
    <col min="14083" max="14084" width="15.7109375" style="4" customWidth="1"/>
    <col min="14085" max="14336" width="8.85546875" style="4"/>
    <col min="14337" max="14337" width="36.42578125" style="4" customWidth="1"/>
    <col min="14338" max="14338" width="10.7109375" style="4" customWidth="1"/>
    <col min="14339" max="14340" width="15.7109375" style="4" customWidth="1"/>
    <col min="14341" max="14592" width="8.85546875" style="4"/>
    <col min="14593" max="14593" width="36.42578125" style="4" customWidth="1"/>
    <col min="14594" max="14594" width="10.7109375" style="4" customWidth="1"/>
    <col min="14595" max="14596" width="15.7109375" style="4" customWidth="1"/>
    <col min="14597" max="14848" width="8.85546875" style="4"/>
    <col min="14849" max="14849" width="36.42578125" style="4" customWidth="1"/>
    <col min="14850" max="14850" width="10.7109375" style="4" customWidth="1"/>
    <col min="14851" max="14852" width="15.7109375" style="4" customWidth="1"/>
    <col min="14853" max="15104" width="8.85546875" style="4"/>
    <col min="15105" max="15105" width="36.42578125" style="4" customWidth="1"/>
    <col min="15106" max="15106" width="10.7109375" style="4" customWidth="1"/>
    <col min="15107" max="15108" width="15.7109375" style="4" customWidth="1"/>
    <col min="15109" max="15360" width="8.85546875" style="4"/>
    <col min="15361" max="15361" width="36.42578125" style="4" customWidth="1"/>
    <col min="15362" max="15362" width="10.7109375" style="4" customWidth="1"/>
    <col min="15363" max="15364" width="15.7109375" style="4" customWidth="1"/>
    <col min="15365" max="15616" width="8.85546875" style="4"/>
    <col min="15617" max="15617" width="36.42578125" style="4" customWidth="1"/>
    <col min="15618" max="15618" width="10.7109375" style="4" customWidth="1"/>
    <col min="15619" max="15620" width="15.7109375" style="4" customWidth="1"/>
    <col min="15621" max="15872" width="8.85546875" style="4"/>
    <col min="15873" max="15873" width="36.42578125" style="4" customWidth="1"/>
    <col min="15874" max="15874" width="10.7109375" style="4" customWidth="1"/>
    <col min="15875" max="15876" width="15.7109375" style="4" customWidth="1"/>
    <col min="15877" max="16128" width="8.85546875" style="4"/>
    <col min="16129" max="16129" width="36.42578125" style="4" customWidth="1"/>
    <col min="16130" max="16130" width="10.7109375" style="4" customWidth="1"/>
    <col min="16131" max="16132" width="15.7109375" style="4" customWidth="1"/>
    <col min="16133" max="16384" width="8.85546875" style="4"/>
  </cols>
  <sheetData>
    <row r="1" spans="1:4" s="5" customFormat="1" x14ac:dyDescent="0.25">
      <c r="A1" s="53" t="s">
        <v>0</v>
      </c>
      <c r="B1" s="54"/>
      <c r="C1" s="54"/>
      <c r="D1" s="54"/>
    </row>
    <row r="2" spans="1:4" s="5" customFormat="1" x14ac:dyDescent="0.25">
      <c r="A2" s="53" t="s">
        <v>1</v>
      </c>
      <c r="B2" s="54"/>
      <c r="C2" s="54"/>
      <c r="D2" s="54"/>
    </row>
    <row r="3" spans="1:4" s="5" customFormat="1" x14ac:dyDescent="0.25">
      <c r="A3" s="53"/>
      <c r="B3" s="54"/>
      <c r="C3" s="54"/>
      <c r="D3" s="54"/>
    </row>
    <row r="4" spans="1:4" x14ac:dyDescent="0.25">
      <c r="A4" s="55"/>
      <c r="B4" s="54"/>
      <c r="C4" s="54"/>
      <c r="D4" s="54"/>
    </row>
    <row r="5" spans="1:4" x14ac:dyDescent="0.25">
      <c r="A5" s="55"/>
      <c r="B5" s="54"/>
      <c r="C5" s="54"/>
      <c r="D5" s="54"/>
    </row>
    <row r="6" spans="1:4" x14ac:dyDescent="0.25">
      <c r="A6" s="55"/>
      <c r="B6" s="54"/>
      <c r="C6" s="54"/>
      <c r="D6" s="54"/>
    </row>
    <row r="7" spans="1:4" x14ac:dyDescent="0.25">
      <c r="A7" s="55"/>
      <c r="B7" s="54"/>
      <c r="C7" s="54"/>
      <c r="D7" s="54"/>
    </row>
    <row r="9" spans="1:4" x14ac:dyDescent="0.25">
      <c r="A9" s="4" t="s">
        <v>2</v>
      </c>
      <c r="C9" s="4" t="s">
        <v>3</v>
      </c>
    </row>
    <row r="10" spans="1:4" x14ac:dyDescent="0.25">
      <c r="A10" s="4" t="s">
        <v>3</v>
      </c>
      <c r="C10" s="4" t="s">
        <v>3</v>
      </c>
    </row>
    <row r="11" spans="1:4" x14ac:dyDescent="0.25">
      <c r="A11" s="4" t="s">
        <v>4</v>
      </c>
      <c r="C11" s="4" t="s">
        <v>5</v>
      </c>
    </row>
    <row r="12" spans="1:4" x14ac:dyDescent="0.25">
      <c r="A12" s="4" t="s">
        <v>3</v>
      </c>
      <c r="C12" s="4" t="s">
        <v>6</v>
      </c>
    </row>
    <row r="13" spans="1:4" x14ac:dyDescent="0.25">
      <c r="A13" s="4" t="s">
        <v>3</v>
      </c>
      <c r="C13" s="4" t="s">
        <v>7</v>
      </c>
    </row>
    <row r="14" spans="1:4" x14ac:dyDescent="0.25">
      <c r="A14" s="4" t="s">
        <v>3</v>
      </c>
      <c r="C14" s="4" t="s">
        <v>8</v>
      </c>
    </row>
    <row r="15" spans="1:4" x14ac:dyDescent="0.25">
      <c r="A15" s="4" t="s">
        <v>9</v>
      </c>
      <c r="C15" s="4" t="s">
        <v>10</v>
      </c>
    </row>
    <row r="16" spans="1:4" x14ac:dyDescent="0.25">
      <c r="A16" s="4" t="s">
        <v>11</v>
      </c>
    </row>
    <row r="17" spans="1:4" x14ac:dyDescent="0.25">
      <c r="A17" s="4" t="s">
        <v>12</v>
      </c>
    </row>
    <row r="18" spans="1:4" x14ac:dyDescent="0.25">
      <c r="A18" s="4" t="s">
        <v>12</v>
      </c>
    </row>
    <row r="19" spans="1:4" x14ac:dyDescent="0.25">
      <c r="A19" s="4" t="s">
        <v>13</v>
      </c>
    </row>
    <row r="20" spans="1:4" x14ac:dyDescent="0.25">
      <c r="A20" s="4" t="s">
        <v>12</v>
      </c>
    </row>
    <row r="22" spans="1:4" x14ac:dyDescent="0.25">
      <c r="A22" s="56" t="s">
        <v>14</v>
      </c>
      <c r="B22" s="57"/>
      <c r="C22" s="57"/>
      <c r="D22" s="57"/>
    </row>
    <row r="23" spans="1:4" x14ac:dyDescent="0.25">
      <c r="A23" s="6" t="s">
        <v>15</v>
      </c>
      <c r="B23" s="6"/>
      <c r="C23" s="9" t="s">
        <v>16</v>
      </c>
      <c r="D23" s="9" t="s">
        <v>17</v>
      </c>
    </row>
    <row r="24" spans="1:4" x14ac:dyDescent="0.25">
      <c r="A24" s="6" t="s">
        <v>18</v>
      </c>
      <c r="B24" s="6"/>
      <c r="C24" s="10">
        <f>Összesítő!B7+Összesítő!B15</f>
        <v>0</v>
      </c>
      <c r="D24" s="10">
        <f>Összesítő!C7+Összesítő!C15</f>
        <v>0</v>
      </c>
    </row>
    <row r="25" spans="1:4" x14ac:dyDescent="0.25">
      <c r="A25" s="6" t="s">
        <v>19</v>
      </c>
      <c r="B25" s="6"/>
      <c r="C25" s="10">
        <f>ROUND(C24,0)</f>
        <v>0</v>
      </c>
      <c r="D25" s="10">
        <f>ROUND(D24,0)</f>
        <v>0</v>
      </c>
    </row>
    <row r="26" spans="1:4" x14ac:dyDescent="0.25">
      <c r="A26" s="4" t="s">
        <v>20</v>
      </c>
      <c r="C26" s="58">
        <f>ROUND(C25+D25,0)</f>
        <v>0</v>
      </c>
      <c r="D26" s="58"/>
    </row>
    <row r="27" spans="1:4" x14ac:dyDescent="0.25">
      <c r="A27" s="6" t="s">
        <v>21</v>
      </c>
      <c r="B27" s="7">
        <v>0.27</v>
      </c>
      <c r="C27" s="59">
        <f>ROUND(C26*B27,0)</f>
        <v>0</v>
      </c>
      <c r="D27" s="59"/>
    </row>
    <row r="28" spans="1:4" x14ac:dyDescent="0.25">
      <c r="A28" s="6" t="s">
        <v>22</v>
      </c>
      <c r="B28" s="6"/>
      <c r="C28" s="60">
        <f>ROUND(C26+C27,0)</f>
        <v>0</v>
      </c>
      <c r="D28" s="60"/>
    </row>
    <row r="32" spans="1:4" x14ac:dyDescent="0.25">
      <c r="B32" s="52" t="s">
        <v>23</v>
      </c>
      <c r="C32" s="52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</sheetData>
  <mergeCells count="12">
    <mergeCell ref="B32:C32"/>
    <mergeCell ref="A1:D1"/>
    <mergeCell ref="A2:D2"/>
    <mergeCell ref="A3:D3"/>
    <mergeCell ref="A4:D4"/>
    <mergeCell ref="A5:D5"/>
    <mergeCell ref="A6:D6"/>
    <mergeCell ref="A7:D7"/>
    <mergeCell ref="A22:D22"/>
    <mergeCell ref="C26:D26"/>
    <mergeCell ref="C27:D27"/>
    <mergeCell ref="C28:D28"/>
  </mergeCells>
  <pageMargins left="1" right="1" top="1" bottom="1" header="0.41666666666666669" footer="0.41666666666666669"/>
  <pageSetup paperSize="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B15" sqref="B15"/>
    </sheetView>
  </sheetViews>
  <sheetFormatPr defaultColWidth="8.85546875" defaultRowHeight="15.75" x14ac:dyDescent="0.25"/>
  <cols>
    <col min="1" max="1" width="34.28515625" style="21" bestFit="1" customWidth="1"/>
    <col min="2" max="2" width="15.28515625" style="21" bestFit="1" customWidth="1"/>
    <col min="3" max="3" width="12.7109375" style="21" bestFit="1" customWidth="1"/>
    <col min="4" max="4" width="9.28515625" style="21" bestFit="1" customWidth="1"/>
    <col min="5" max="5" width="9.140625" customWidth="1"/>
    <col min="6" max="6" width="9.28515625" style="21" bestFit="1" customWidth="1"/>
    <col min="7" max="16384" width="8.85546875" style="21"/>
  </cols>
  <sheetData>
    <row r="1" spans="1:9" s="12" customFormat="1" ht="12.75" x14ac:dyDescent="0.25">
      <c r="A1" s="11"/>
      <c r="D1" s="13"/>
      <c r="F1" s="16"/>
      <c r="G1" s="16"/>
      <c r="H1" s="16"/>
      <c r="I1" s="16"/>
    </row>
    <row r="2" spans="1:9" s="12" customFormat="1" ht="12.75" customHeight="1" x14ac:dyDescent="0.25">
      <c r="A2" s="61" t="s">
        <v>24</v>
      </c>
      <c r="B2" s="62"/>
      <c r="C2" s="62"/>
      <c r="D2" s="63"/>
      <c r="E2" s="2"/>
      <c r="F2" s="2"/>
      <c r="G2" s="2"/>
      <c r="H2" s="2"/>
      <c r="I2" s="2"/>
    </row>
    <row r="3" spans="1:9" s="20" customFormat="1" x14ac:dyDescent="0.25">
      <c r="A3" s="25" t="s">
        <v>25</v>
      </c>
      <c r="B3" s="24" t="s">
        <v>26</v>
      </c>
      <c r="C3" s="24" t="s">
        <v>27</v>
      </c>
      <c r="D3" s="26" t="s">
        <v>28</v>
      </c>
    </row>
    <row r="4" spans="1:9" x14ac:dyDescent="0.25">
      <c r="A4" s="27" t="s">
        <v>29</v>
      </c>
      <c r="B4" s="22">
        <f>'Épületgépészeti csővezeték és l'!H8</f>
        <v>0</v>
      </c>
      <c r="C4" s="22">
        <f>'Épületgépészeti csővezeték és l'!I8</f>
        <v>0</v>
      </c>
      <c r="D4" s="28">
        <v>70</v>
      </c>
    </row>
    <row r="5" spans="1:9" ht="31.5" x14ac:dyDescent="0.25">
      <c r="A5" s="27" t="s">
        <v>30</v>
      </c>
      <c r="B5" s="22">
        <f>'Épületgépészeti szerelvények és'!H8</f>
        <v>0</v>
      </c>
      <c r="C5" s="22">
        <f>'Épületgépészeti szerelvények és'!I8</f>
        <v>0</v>
      </c>
      <c r="D5" s="28">
        <v>70</v>
      </c>
    </row>
    <row r="6" spans="1:9" x14ac:dyDescent="0.25">
      <c r="A6" s="27" t="s">
        <v>31</v>
      </c>
      <c r="B6" s="22">
        <f>Folyadékhűtők!H7</f>
        <v>0</v>
      </c>
      <c r="C6" s="22">
        <f>Folyadékhűtők!I7</f>
        <v>0</v>
      </c>
      <c r="D6" s="28">
        <v>10</v>
      </c>
    </row>
    <row r="7" spans="1:9" s="20" customFormat="1" x14ac:dyDescent="0.25">
      <c r="A7" s="29" t="s">
        <v>32</v>
      </c>
      <c r="B7" s="23">
        <f>ROUND(SUM(B4:B6),0)</f>
        <v>0</v>
      </c>
      <c r="C7" s="23">
        <f>ROUND(SUM(C4:C6), 0)</f>
        <v>0</v>
      </c>
      <c r="D7" s="30"/>
    </row>
    <row r="10" spans="1:9" x14ac:dyDescent="0.25">
      <c r="A10" s="61" t="s">
        <v>33</v>
      </c>
      <c r="B10" s="62"/>
      <c r="C10" s="62"/>
      <c r="D10" s="63"/>
    </row>
    <row r="11" spans="1:9" x14ac:dyDescent="0.25">
      <c r="A11" s="25" t="s">
        <v>25</v>
      </c>
      <c r="B11" s="24" t="s">
        <v>26</v>
      </c>
      <c r="C11" s="24" t="s">
        <v>27</v>
      </c>
      <c r="D11" s="26" t="s">
        <v>28</v>
      </c>
    </row>
    <row r="12" spans="1:9" x14ac:dyDescent="0.25">
      <c r="A12" s="27" t="s">
        <v>29</v>
      </c>
      <c r="B12" s="22">
        <f>'Épületgépészeti csővezeték és l'!H18</f>
        <v>0</v>
      </c>
      <c r="C12" s="22">
        <f>'Épületgépészeti csővezeték és l'!I17</f>
        <v>0</v>
      </c>
      <c r="D12" s="28">
        <v>70</v>
      </c>
    </row>
    <row r="13" spans="1:9" ht="31.5" x14ac:dyDescent="0.25">
      <c r="A13" s="27" t="s">
        <v>30</v>
      </c>
      <c r="B13" s="22">
        <f>'Épületgépészeti szerelvények és'!H18</f>
        <v>0</v>
      </c>
      <c r="C13" s="22">
        <f>'Épületgépészeti szerelvények és'!I18</f>
        <v>0</v>
      </c>
      <c r="D13" s="28">
        <v>70</v>
      </c>
    </row>
    <row r="14" spans="1:9" x14ac:dyDescent="0.25">
      <c r="A14" s="27" t="s">
        <v>31</v>
      </c>
      <c r="B14" s="22">
        <f>Folyadékhűtők!H16</f>
        <v>0</v>
      </c>
      <c r="C14" s="22">
        <f>Folyadékhűtők!I16</f>
        <v>0</v>
      </c>
      <c r="D14" s="28">
        <v>10</v>
      </c>
    </row>
    <row r="15" spans="1:9" x14ac:dyDescent="0.25">
      <c r="A15" s="29" t="s">
        <v>32</v>
      </c>
      <c r="B15" s="23">
        <f>ROUND(SUM(B12:B14),0)</f>
        <v>0</v>
      </c>
      <c r="C15" s="23">
        <f>ROUND(SUM(C12:C14), 0)</f>
        <v>0</v>
      </c>
      <c r="D15" s="30"/>
    </row>
  </sheetData>
  <mergeCells count="2">
    <mergeCell ref="A2:D2"/>
    <mergeCell ref="A10:D10"/>
  </mergeCells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I18"/>
  <sheetViews>
    <sheetView zoomScaleNormal="100" workbookViewId="0">
      <selection activeCell="H25" sqref="H25"/>
    </sheetView>
  </sheetViews>
  <sheetFormatPr defaultColWidth="8.85546875" defaultRowHeight="12.75" x14ac:dyDescent="0.25"/>
  <cols>
    <col min="1" max="1" width="4.28515625" style="11" customWidth="1"/>
    <col min="2" max="2" width="9.28515625" style="12" customWidth="1"/>
    <col min="3" max="3" width="32.7109375" style="12" customWidth="1"/>
    <col min="4" max="4" width="6.7109375" style="13" customWidth="1"/>
    <col min="5" max="5" width="6.7109375" style="12" customWidth="1"/>
    <col min="6" max="7" width="8.28515625" style="16" customWidth="1"/>
    <col min="8" max="9" width="9.7109375" style="16" customWidth="1"/>
    <col min="10" max="10" width="15.7109375" style="12" customWidth="1"/>
    <col min="11" max="16384" width="8.85546875" style="12"/>
  </cols>
  <sheetData>
    <row r="2" spans="1:9" x14ac:dyDescent="0.25">
      <c r="A2" s="61" t="s">
        <v>24</v>
      </c>
      <c r="B2" s="62"/>
      <c r="C2" s="62"/>
      <c r="D2" s="62"/>
      <c r="E2" s="62"/>
      <c r="F2" s="62"/>
      <c r="G2" s="62"/>
      <c r="H2" s="62"/>
      <c r="I2" s="63"/>
    </row>
    <row r="3" spans="1:9" s="2" customFormat="1" ht="25.5" x14ac:dyDescent="0.25">
      <c r="A3" s="31" t="s">
        <v>34</v>
      </c>
      <c r="B3" s="1" t="s">
        <v>35</v>
      </c>
      <c r="C3" s="1" t="s">
        <v>36</v>
      </c>
      <c r="D3" s="3" t="s">
        <v>37</v>
      </c>
      <c r="E3" s="1" t="s">
        <v>38</v>
      </c>
      <c r="F3" s="14" t="s">
        <v>39</v>
      </c>
      <c r="G3" s="14" t="s">
        <v>40</v>
      </c>
      <c r="H3" s="14" t="s">
        <v>41</v>
      </c>
      <c r="I3" s="32" t="s">
        <v>42</v>
      </c>
    </row>
    <row r="4" spans="1:9" ht="25.5" x14ac:dyDescent="0.25">
      <c r="A4" s="33">
        <v>1</v>
      </c>
      <c r="C4" s="12" t="s">
        <v>43</v>
      </c>
      <c r="D4" s="13">
        <v>1</v>
      </c>
      <c r="E4" s="12" t="s">
        <v>44</v>
      </c>
      <c r="F4" s="34">
        <v>0</v>
      </c>
      <c r="G4" s="34">
        <v>0</v>
      </c>
      <c r="H4" s="16">
        <f>ROUND(D4*F4, 0)</f>
        <v>0</v>
      </c>
      <c r="I4" s="35">
        <f>ROUND(D4*G4, 0)</f>
        <v>0</v>
      </c>
    </row>
    <row r="5" spans="1:9" x14ac:dyDescent="0.25">
      <c r="A5" s="33"/>
      <c r="F5" s="34"/>
      <c r="G5" s="34"/>
      <c r="I5" s="35"/>
    </row>
    <row r="6" spans="1:9" x14ac:dyDescent="0.25">
      <c r="A6" s="33">
        <v>2</v>
      </c>
      <c r="C6" s="12" t="s">
        <v>45</v>
      </c>
      <c r="D6" s="13">
        <v>20</v>
      </c>
      <c r="E6" s="12" t="s">
        <v>46</v>
      </c>
      <c r="F6" s="34">
        <v>0</v>
      </c>
      <c r="G6" s="34">
        <v>0</v>
      </c>
      <c r="H6" s="16">
        <f>ROUND(D6*F6, 0)</f>
        <v>0</v>
      </c>
      <c r="I6" s="35">
        <f>ROUND(D6*G6, 0)</f>
        <v>0</v>
      </c>
    </row>
    <row r="7" spans="1:9" x14ac:dyDescent="0.25">
      <c r="A7" s="33"/>
      <c r="F7" s="34"/>
      <c r="G7" s="34"/>
      <c r="I7" s="35"/>
    </row>
    <row r="8" spans="1:9" x14ac:dyDescent="0.25">
      <c r="A8" s="31"/>
      <c r="B8" s="1"/>
      <c r="C8" s="1" t="s">
        <v>47</v>
      </c>
      <c r="D8" s="3"/>
      <c r="E8" s="1"/>
      <c r="F8" s="14"/>
      <c r="G8" s="14"/>
      <c r="H8" s="14">
        <f>ROUND(SUM(H4:H7),0)</f>
        <v>0</v>
      </c>
      <c r="I8" s="32">
        <f>ROUND(SUM(I4:I7),0)</f>
        <v>0</v>
      </c>
    </row>
    <row r="12" spans="1:9" x14ac:dyDescent="0.25">
      <c r="A12" s="61" t="s">
        <v>33</v>
      </c>
      <c r="B12" s="62"/>
      <c r="C12" s="62"/>
      <c r="D12" s="62"/>
      <c r="E12" s="62"/>
      <c r="F12" s="62"/>
      <c r="G12" s="62"/>
      <c r="H12" s="62"/>
      <c r="I12" s="63"/>
    </row>
    <row r="13" spans="1:9" ht="25.5" x14ac:dyDescent="0.25">
      <c r="A13" s="31" t="s">
        <v>34</v>
      </c>
      <c r="B13" s="1" t="s">
        <v>35</v>
      </c>
      <c r="C13" s="1" t="s">
        <v>36</v>
      </c>
      <c r="D13" s="3" t="s">
        <v>37</v>
      </c>
      <c r="E13" s="1" t="s">
        <v>38</v>
      </c>
      <c r="F13" s="14" t="s">
        <v>39</v>
      </c>
      <c r="G13" s="14" t="s">
        <v>40</v>
      </c>
      <c r="H13" s="14" t="s">
        <v>41</v>
      </c>
      <c r="I13" s="32" t="s">
        <v>42</v>
      </c>
    </row>
    <row r="14" spans="1:9" ht="25.5" x14ac:dyDescent="0.25">
      <c r="A14" s="33">
        <v>1</v>
      </c>
      <c r="C14" s="12" t="s">
        <v>43</v>
      </c>
      <c r="D14" s="13">
        <v>1</v>
      </c>
      <c r="E14" s="12" t="s">
        <v>44</v>
      </c>
      <c r="F14" s="34">
        <v>0</v>
      </c>
      <c r="G14" s="34">
        <v>0</v>
      </c>
      <c r="H14" s="16">
        <f>ROUND(D14*F14, 0)</f>
        <v>0</v>
      </c>
      <c r="I14" s="35">
        <f>ROUND(D14*G14, 0)</f>
        <v>0</v>
      </c>
    </row>
    <row r="15" spans="1:9" x14ac:dyDescent="0.25">
      <c r="A15" s="33"/>
      <c r="F15" s="34"/>
      <c r="G15" s="34"/>
      <c r="I15" s="35"/>
    </row>
    <row r="16" spans="1:9" x14ac:dyDescent="0.25">
      <c r="A16" s="33">
        <v>2</v>
      </c>
      <c r="C16" s="12" t="s">
        <v>45</v>
      </c>
      <c r="D16" s="13">
        <v>20</v>
      </c>
      <c r="E16" s="12" t="s">
        <v>46</v>
      </c>
      <c r="F16" s="34">
        <v>0</v>
      </c>
      <c r="G16" s="34">
        <v>0</v>
      </c>
      <c r="H16" s="16">
        <f>ROUND(D16*F16, 0)</f>
        <v>0</v>
      </c>
      <c r="I16" s="35">
        <f>ROUND(D16*G16, 0)</f>
        <v>0</v>
      </c>
    </row>
    <row r="17" spans="1:9" x14ac:dyDescent="0.25">
      <c r="A17" s="33"/>
      <c r="F17" s="34"/>
      <c r="G17" s="34"/>
      <c r="I17" s="35"/>
    </row>
    <row r="18" spans="1:9" x14ac:dyDescent="0.25">
      <c r="A18" s="31"/>
      <c r="B18" s="1"/>
      <c r="C18" s="1" t="s">
        <v>47</v>
      </c>
      <c r="D18" s="3"/>
      <c r="E18" s="1"/>
      <c r="F18" s="14"/>
      <c r="G18" s="14"/>
      <c r="H18" s="14">
        <f>ROUND(SUM(H14:H17),0)</f>
        <v>0</v>
      </c>
      <c r="I18" s="32">
        <f>ROUND(SUM(I14:I17),0)</f>
        <v>0</v>
      </c>
    </row>
  </sheetData>
  <mergeCells count="2">
    <mergeCell ref="A2:I2"/>
    <mergeCell ref="A12:I12"/>
  </mergeCells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Roman,bold"&amp;10 Épületgépészeti csővezeték szerelése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I18"/>
  <sheetViews>
    <sheetView zoomScaleNormal="100" workbookViewId="0">
      <selection activeCell="G22" sqref="G22"/>
    </sheetView>
  </sheetViews>
  <sheetFormatPr defaultColWidth="8.85546875" defaultRowHeight="12.75" x14ac:dyDescent="0.25"/>
  <cols>
    <col min="1" max="1" width="4.28515625" style="11" customWidth="1"/>
    <col min="2" max="2" width="9.28515625" style="12" customWidth="1"/>
    <col min="3" max="3" width="32.7109375" style="12" customWidth="1"/>
    <col min="4" max="4" width="6.7109375" style="13" customWidth="1"/>
    <col min="5" max="5" width="6.7109375" style="12" customWidth="1"/>
    <col min="6" max="7" width="8.28515625" style="16" customWidth="1"/>
    <col min="8" max="9" width="9.7109375" style="16" customWidth="1"/>
    <col min="10" max="10" width="15.7109375" style="12" customWidth="1"/>
    <col min="11" max="16384" width="8.85546875" style="12"/>
  </cols>
  <sheetData>
    <row r="2" spans="1:9" x14ac:dyDescent="0.25">
      <c r="A2" s="61" t="s">
        <v>24</v>
      </c>
      <c r="B2" s="62"/>
      <c r="C2" s="62"/>
      <c r="D2" s="62"/>
      <c r="E2" s="62"/>
      <c r="F2" s="62"/>
      <c r="G2" s="62"/>
      <c r="H2" s="62"/>
      <c r="I2" s="63"/>
    </row>
    <row r="3" spans="1:9" s="2" customFormat="1" ht="25.5" x14ac:dyDescent="0.25">
      <c r="A3" s="31" t="s">
        <v>34</v>
      </c>
      <c r="B3" s="1" t="s">
        <v>35</v>
      </c>
      <c r="C3" s="1" t="s">
        <v>36</v>
      </c>
      <c r="D3" s="3" t="s">
        <v>37</v>
      </c>
      <c r="E3" s="1" t="s">
        <v>38</v>
      </c>
      <c r="F3" s="14" t="s">
        <v>39</v>
      </c>
      <c r="G3" s="14" t="s">
        <v>40</v>
      </c>
      <c r="H3" s="14" t="s">
        <v>41</v>
      </c>
      <c r="I3" s="32" t="s">
        <v>42</v>
      </c>
    </row>
    <row r="4" spans="1:9" s="2" customFormat="1" x14ac:dyDescent="0.25">
      <c r="A4" s="36"/>
      <c r="D4" s="37"/>
      <c r="F4" s="38"/>
      <c r="G4" s="38"/>
      <c r="H4" s="18"/>
      <c r="I4" s="39"/>
    </row>
    <row r="5" spans="1:9" x14ac:dyDescent="0.25">
      <c r="A5" s="40"/>
      <c r="B5" s="41"/>
      <c r="C5" s="42"/>
      <c r="D5" s="43"/>
      <c r="E5" s="41"/>
      <c r="F5" s="44"/>
      <c r="G5" s="44"/>
      <c r="H5" s="45"/>
      <c r="I5" s="46"/>
    </row>
    <row r="6" spans="1:9" ht="25.5" x14ac:dyDescent="0.25">
      <c r="A6" s="40">
        <v>1</v>
      </c>
      <c r="B6" s="41"/>
      <c r="C6" s="42" t="s">
        <v>48</v>
      </c>
      <c r="D6" s="43">
        <v>1</v>
      </c>
      <c r="E6" s="41" t="s">
        <v>44</v>
      </c>
      <c r="F6" s="44">
        <v>0</v>
      </c>
      <c r="G6" s="44">
        <v>0</v>
      </c>
      <c r="H6" s="16">
        <f>ROUND(D6*F6, 0)</f>
        <v>0</v>
      </c>
      <c r="I6" s="35">
        <f>ROUND(D6*G6, 0)</f>
        <v>0</v>
      </c>
    </row>
    <row r="7" spans="1:9" x14ac:dyDescent="0.25">
      <c r="A7" s="33"/>
      <c r="I7" s="35"/>
    </row>
    <row r="8" spans="1:9" x14ac:dyDescent="0.25">
      <c r="A8" s="31"/>
      <c r="B8" s="1"/>
      <c r="C8" s="1" t="s">
        <v>47</v>
      </c>
      <c r="D8" s="3"/>
      <c r="E8" s="1"/>
      <c r="F8" s="14"/>
      <c r="G8" s="14"/>
      <c r="H8" s="14">
        <f>ROUND(SUM(H5:H7),0)</f>
        <v>0</v>
      </c>
      <c r="I8" s="32">
        <f>ROUND(SUM(I5:I7),0)</f>
        <v>0</v>
      </c>
    </row>
    <row r="12" spans="1:9" x14ac:dyDescent="0.25">
      <c r="A12" s="61" t="s">
        <v>33</v>
      </c>
      <c r="B12" s="62"/>
      <c r="C12" s="62"/>
      <c r="D12" s="62"/>
      <c r="E12" s="62"/>
      <c r="F12" s="62"/>
      <c r="G12" s="62"/>
      <c r="H12" s="62"/>
      <c r="I12" s="63"/>
    </row>
    <row r="13" spans="1:9" ht="25.5" x14ac:dyDescent="0.25">
      <c r="A13" s="31" t="s">
        <v>34</v>
      </c>
      <c r="B13" s="1" t="s">
        <v>35</v>
      </c>
      <c r="C13" s="1" t="s">
        <v>36</v>
      </c>
      <c r="D13" s="3" t="s">
        <v>37</v>
      </c>
      <c r="E13" s="1" t="s">
        <v>38</v>
      </c>
      <c r="F13" s="14" t="s">
        <v>39</v>
      </c>
      <c r="G13" s="14" t="s">
        <v>40</v>
      </c>
      <c r="H13" s="14" t="s">
        <v>41</v>
      </c>
      <c r="I13" s="32" t="s">
        <v>42</v>
      </c>
    </row>
    <row r="14" spans="1:9" x14ac:dyDescent="0.25">
      <c r="A14" s="36"/>
      <c r="B14" s="2"/>
      <c r="C14" s="2"/>
      <c r="D14" s="37"/>
      <c r="E14" s="2"/>
      <c r="F14" s="38"/>
      <c r="G14" s="38"/>
      <c r="H14" s="18"/>
      <c r="I14" s="39"/>
    </row>
    <row r="15" spans="1:9" x14ac:dyDescent="0.25">
      <c r="A15" s="40"/>
      <c r="B15" s="41"/>
      <c r="C15" s="42"/>
      <c r="D15" s="43"/>
      <c r="E15" s="41"/>
      <c r="F15" s="44"/>
      <c r="G15" s="44"/>
      <c r="H15" s="45"/>
      <c r="I15" s="46"/>
    </row>
    <row r="16" spans="1:9" ht="25.5" x14ac:dyDescent="0.25">
      <c r="A16" s="40">
        <v>1</v>
      </c>
      <c r="B16" s="41"/>
      <c r="C16" s="42" t="s">
        <v>48</v>
      </c>
      <c r="D16" s="43">
        <v>1</v>
      </c>
      <c r="E16" s="41" t="s">
        <v>44</v>
      </c>
      <c r="F16" s="44">
        <v>0</v>
      </c>
      <c r="G16" s="44">
        <v>0</v>
      </c>
      <c r="H16" s="16">
        <f>ROUND(D16*F16, 0)</f>
        <v>0</v>
      </c>
      <c r="I16" s="35">
        <f>ROUND(D16*G16, 0)</f>
        <v>0</v>
      </c>
    </row>
    <row r="17" spans="1:9" x14ac:dyDescent="0.25">
      <c r="A17" s="33"/>
      <c r="I17" s="35"/>
    </row>
    <row r="18" spans="1:9" x14ac:dyDescent="0.25">
      <c r="A18" s="31"/>
      <c r="B18" s="1"/>
      <c r="C18" s="1" t="s">
        <v>47</v>
      </c>
      <c r="D18" s="3"/>
      <c r="E18" s="1"/>
      <c r="F18" s="14"/>
      <c r="G18" s="14"/>
      <c r="H18" s="14">
        <f>ROUND(SUM(H15:H17),0)</f>
        <v>0</v>
      </c>
      <c r="I18" s="32">
        <f>ROUND(SUM(I15:I17),0)</f>
        <v>0</v>
      </c>
    </row>
  </sheetData>
  <sortState xmlns:xlrd2="http://schemas.microsoft.com/office/spreadsheetml/2017/richdata2" ref="A5:I6">
    <sortCondition ref="B5:B6"/>
  </sortState>
  <mergeCells count="2">
    <mergeCell ref="A2:I2"/>
    <mergeCell ref="A12:I12"/>
  </mergeCells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Roman,bold"&amp;10 Épületgépészeti szerelvények és berendezések szerelése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6"/>
  <sheetViews>
    <sheetView tabSelected="1" workbookViewId="0">
      <selection activeCell="H19" sqref="H19"/>
    </sheetView>
  </sheetViews>
  <sheetFormatPr defaultColWidth="9.140625" defaultRowHeight="12.75" x14ac:dyDescent="0.25"/>
  <cols>
    <col min="1" max="1" width="4.28515625" style="11" customWidth="1"/>
    <col min="2" max="2" width="9.28515625" style="12" customWidth="1"/>
    <col min="3" max="3" width="32.7109375" style="12" customWidth="1"/>
    <col min="4" max="4" width="6.7109375" style="16" customWidth="1"/>
    <col min="5" max="5" width="6.7109375" style="17" customWidth="1"/>
    <col min="6" max="7" width="8.28515625" style="16" customWidth="1"/>
    <col min="8" max="9" width="9.7109375" style="16" customWidth="1"/>
    <col min="10" max="10" width="15.7109375" style="12" customWidth="1"/>
    <col min="11" max="16384" width="9.140625" style="12"/>
  </cols>
  <sheetData>
    <row r="1" spans="1:9" x14ac:dyDescent="0.25">
      <c r="D1" s="13"/>
      <c r="E1" s="12"/>
    </row>
    <row r="2" spans="1:9" x14ac:dyDescent="0.25">
      <c r="A2" s="61" t="s">
        <v>24</v>
      </c>
      <c r="B2" s="62"/>
      <c r="C2" s="62"/>
      <c r="D2" s="62"/>
      <c r="E2" s="62"/>
      <c r="F2" s="62"/>
      <c r="G2" s="62"/>
      <c r="H2" s="62"/>
      <c r="I2" s="63"/>
    </row>
    <row r="3" spans="1:9" s="2" customFormat="1" ht="25.5" x14ac:dyDescent="0.25">
      <c r="A3" s="31" t="s">
        <v>34</v>
      </c>
      <c r="B3" s="1" t="s">
        <v>35</v>
      </c>
      <c r="C3" s="1" t="s">
        <v>36</v>
      </c>
      <c r="D3" s="14" t="s">
        <v>37</v>
      </c>
      <c r="E3" s="15" t="s">
        <v>38</v>
      </c>
      <c r="F3" s="14" t="s">
        <v>39</v>
      </c>
      <c r="G3" s="14" t="s">
        <v>40</v>
      </c>
      <c r="H3" s="14" t="s">
        <v>41</v>
      </c>
      <c r="I3" s="32" t="s">
        <v>42</v>
      </c>
    </row>
    <row r="4" spans="1:9" x14ac:dyDescent="0.25">
      <c r="A4" s="33"/>
      <c r="F4" s="34"/>
      <c r="G4" s="34"/>
      <c r="I4" s="35"/>
    </row>
    <row r="5" spans="1:9" ht="25.5" x14ac:dyDescent="0.25">
      <c r="A5" s="33">
        <v>1</v>
      </c>
      <c r="C5" s="12" t="s">
        <v>49</v>
      </c>
      <c r="D5" s="16">
        <v>1</v>
      </c>
      <c r="E5" s="17" t="s">
        <v>50</v>
      </c>
      <c r="F5" s="34">
        <v>0</v>
      </c>
      <c r="G5" s="34">
        <v>0</v>
      </c>
      <c r="H5" s="16">
        <f>ROUND(D5*F5, 0)</f>
        <v>0</v>
      </c>
      <c r="I5" s="35">
        <f>ROUND(D5*G5, 0)</f>
        <v>0</v>
      </c>
    </row>
    <row r="6" spans="1:9" x14ac:dyDescent="0.25">
      <c r="A6" s="33"/>
      <c r="F6" s="34"/>
      <c r="G6" s="34"/>
      <c r="I6" s="35"/>
    </row>
    <row r="7" spans="1:9" s="2" customFormat="1" x14ac:dyDescent="0.25">
      <c r="A7" s="31"/>
      <c r="B7" s="1"/>
      <c r="C7" s="1" t="s">
        <v>47</v>
      </c>
      <c r="D7" s="14"/>
      <c r="E7" s="15"/>
      <c r="F7" s="14"/>
      <c r="G7" s="14"/>
      <c r="H7" s="14">
        <f>ROUND(SUM(H4:H6),0)</f>
        <v>0</v>
      </c>
      <c r="I7" s="32">
        <f>ROUND(SUM(I4:I6),0)</f>
        <v>0</v>
      </c>
    </row>
    <row r="11" spans="1:9" x14ac:dyDescent="0.25">
      <c r="A11" s="61" t="s">
        <v>33</v>
      </c>
      <c r="B11" s="62"/>
      <c r="C11" s="62"/>
      <c r="D11" s="62"/>
      <c r="E11" s="62"/>
      <c r="F11" s="62"/>
      <c r="G11" s="62"/>
      <c r="H11" s="62"/>
      <c r="I11" s="63"/>
    </row>
    <row r="12" spans="1:9" ht="25.5" x14ac:dyDescent="0.25">
      <c r="A12" s="31" t="s">
        <v>34</v>
      </c>
      <c r="B12" s="1" t="s">
        <v>35</v>
      </c>
      <c r="C12" s="1" t="s">
        <v>36</v>
      </c>
      <c r="D12" s="14" t="s">
        <v>37</v>
      </c>
      <c r="E12" s="15" t="s">
        <v>38</v>
      </c>
      <c r="F12" s="14" t="s">
        <v>39</v>
      </c>
      <c r="G12" s="14" t="s">
        <v>40</v>
      </c>
      <c r="H12" s="14" t="s">
        <v>41</v>
      </c>
      <c r="I12" s="32" t="s">
        <v>42</v>
      </c>
    </row>
    <row r="13" spans="1:9" x14ac:dyDescent="0.25">
      <c r="A13" s="33"/>
      <c r="F13" s="34"/>
      <c r="G13" s="34"/>
      <c r="I13" s="35"/>
    </row>
    <row r="14" spans="1:9" ht="25.5" x14ac:dyDescent="0.25">
      <c r="A14" s="33">
        <v>2</v>
      </c>
      <c r="C14" s="12" t="s">
        <v>51</v>
      </c>
      <c r="D14" s="16">
        <v>1</v>
      </c>
      <c r="E14" s="17" t="s">
        <v>50</v>
      </c>
      <c r="F14" s="34">
        <v>0</v>
      </c>
      <c r="G14" s="34">
        <v>0</v>
      </c>
      <c r="H14" s="16">
        <f>ROUND(D14*F14, 0)</f>
        <v>0</v>
      </c>
      <c r="I14" s="35">
        <f>ROUND(D14*G14, 0)</f>
        <v>0</v>
      </c>
    </row>
    <row r="15" spans="1:9" x14ac:dyDescent="0.25">
      <c r="A15" s="47"/>
      <c r="B15" s="19"/>
      <c r="C15" s="19"/>
      <c r="D15" s="48"/>
      <c r="E15" s="49"/>
      <c r="F15" s="50"/>
      <c r="G15" s="50"/>
      <c r="H15" s="48"/>
      <c r="I15" s="51"/>
    </row>
    <row r="16" spans="1:9" x14ac:dyDescent="0.25">
      <c r="A16" s="31"/>
      <c r="B16" s="1"/>
      <c r="C16" s="1" t="s">
        <v>47</v>
      </c>
      <c r="D16" s="14"/>
      <c r="E16" s="15"/>
      <c r="F16" s="14"/>
      <c r="G16" s="14"/>
      <c r="H16" s="14">
        <f>ROUND(SUM(H13:H15),0)</f>
        <v>0</v>
      </c>
      <c r="I16" s="32">
        <f>ROUND(SUM(I13:I15),0)</f>
        <v>0</v>
      </c>
    </row>
  </sheetData>
  <mergeCells count="2">
    <mergeCell ref="A2:I2"/>
    <mergeCell ref="A11:I11"/>
  </mergeCells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Roman,bold"&amp;10 Légkondicionáló berendezések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619D7385670C044CBBAF4788DE5CFCAC" ma:contentTypeVersion="14" ma:contentTypeDescription="Új dokumentum létrehozása." ma:contentTypeScope="" ma:versionID="c38bfe9c6c19185b58bd00c68fdee8e8">
  <xsd:schema xmlns:xsd="http://www.w3.org/2001/XMLSchema" xmlns:xs="http://www.w3.org/2001/XMLSchema" xmlns:p="http://schemas.microsoft.com/office/2006/metadata/properties" xmlns:ns3="0761f8a8-9362-4017-8c78-ebffc8f4753c" xmlns:ns4="167654b5-6790-4e0b-9df7-4e8e2e9c59e7" targetNamespace="http://schemas.microsoft.com/office/2006/metadata/properties" ma:root="true" ma:fieldsID="5f5390ad5ab727e8f8424021b5a38b81" ns3:_="" ns4:_="">
    <xsd:import namespace="0761f8a8-9362-4017-8c78-ebffc8f4753c"/>
    <xsd:import namespace="167654b5-6790-4e0b-9df7-4e8e2e9c59e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1f8a8-9362-4017-8c78-ebffc8f475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654b5-6790-4e0b-9df7-4e8e2e9c59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ACD1B0-297B-4820-A1CD-494832A06A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AC11034-EE95-4141-B82E-B5A2B6D97B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ECDC-E7ED-473C-B7A8-A513D512FA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1f8a8-9362-4017-8c78-ebffc8f4753c"/>
    <ds:schemaRef ds:uri="167654b5-6790-4e0b-9df7-4e8e2e9c59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Záradék</vt:lpstr>
      <vt:lpstr>Összesítő</vt:lpstr>
      <vt:lpstr>Épületgépészeti csővezeték és l</vt:lpstr>
      <vt:lpstr>Épületgépészeti szerelvények és</vt:lpstr>
      <vt:lpstr>Folyadékhűtők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cp:keywords/>
  <dc:description/>
  <cp:lastModifiedBy>Nagy István</cp:lastModifiedBy>
  <cp:revision/>
  <dcterms:created xsi:type="dcterms:W3CDTF">2020-04-30T07:42:05Z</dcterms:created>
  <dcterms:modified xsi:type="dcterms:W3CDTF">2023-10-09T13:18:12Z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0x010100619D7385670C044CBBAF4788DE5CFCAC</vt:lpwstr>
  </property>
</Properties>
</file>